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MEETINGS\2021\DEC21\"/>
    </mc:Choice>
  </mc:AlternateContent>
  <xr:revisionPtr revIDLastSave="0" documentId="13_ncr:1_{94886DF7-2934-4758-83BB-892B8C4AC9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1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1" l="1"/>
  <c r="B53" i="1" s="1"/>
  <c r="B55" i="1" s="1"/>
  <c r="C27" i="1"/>
  <c r="B27" i="1"/>
  <c r="D27" i="1"/>
  <c r="B20" i="1" l="1"/>
  <c r="B31" i="1" l="1"/>
  <c r="B35" i="1" s="1"/>
  <c r="B43" i="1"/>
  <c r="D20" i="1"/>
  <c r="C20" i="1"/>
  <c r="D31" i="1" l="1"/>
  <c r="D35" i="1" s="1"/>
  <c r="C31" i="1"/>
  <c r="C35" i="1" s="1"/>
</calcChain>
</file>

<file path=xl/sharedStrings.xml><?xml version="1.0" encoding="utf-8"?>
<sst xmlns="http://schemas.openxmlformats.org/spreadsheetml/2006/main" count="86" uniqueCount="71">
  <si>
    <t xml:space="preserve">Netherwitton Parish Council - </t>
  </si>
  <si>
    <t xml:space="preserve"> </t>
  </si>
  <si>
    <t>Notes</t>
  </si>
  <si>
    <t>PAYMENTS</t>
  </si>
  <si>
    <t>£</t>
  </si>
  <si>
    <t>£   p</t>
  </si>
  <si>
    <t>Administration</t>
  </si>
  <si>
    <t>Salaries</t>
  </si>
  <si>
    <t>Salaries admin costs</t>
  </si>
  <si>
    <t>NCC agent for NPC</t>
  </si>
  <si>
    <t>Meeting room hire</t>
  </si>
  <si>
    <t>Insurance</t>
  </si>
  <si>
    <t>Internal audit fee</t>
  </si>
  <si>
    <t>External audit fee</t>
  </si>
  <si>
    <t>Training costs</t>
  </si>
  <si>
    <t>Administration total</t>
  </si>
  <si>
    <t>Projects</t>
  </si>
  <si>
    <t>Grants</t>
  </si>
  <si>
    <t>PCC - Cemetery maintenance</t>
  </si>
  <si>
    <t>Village Hall - repairs &amp; maint.</t>
  </si>
  <si>
    <t>Grants Total</t>
  </si>
  <si>
    <t>Village Green grass cutting</t>
  </si>
  <si>
    <t>Total Payments</t>
  </si>
  <si>
    <t>Receipts</t>
  </si>
  <si>
    <t>Total Net Expenditure</t>
  </si>
  <si>
    <t>Precept</t>
  </si>
  <si>
    <t>2014/2015</t>
  </si>
  <si>
    <t>2013/2014</t>
  </si>
  <si>
    <t>Sub-total</t>
  </si>
  <si>
    <t>2012/2013</t>
  </si>
  <si>
    <t>Less net expenditure</t>
  </si>
  <si>
    <t>2011/2102</t>
  </si>
  <si>
    <t>2010/2011</t>
  </si>
  <si>
    <t xml:space="preserve">2009/2010 </t>
  </si>
  <si>
    <t>2008/2009</t>
  </si>
  <si>
    <t>Election costs</t>
  </si>
  <si>
    <t>2007/2008</t>
  </si>
  <si>
    <t>Working Balance</t>
  </si>
  <si>
    <t>Total</t>
  </si>
  <si>
    <t>2015/2016</t>
  </si>
  <si>
    <t>2016/2017</t>
  </si>
  <si>
    <t>no fee charged</t>
  </si>
  <si>
    <t>Clerk's travel costs</t>
  </si>
  <si>
    <t>45p per mile</t>
  </si>
  <si>
    <t>Workplace pension  - admin costs</t>
  </si>
  <si>
    <t>inc by-election contingency</t>
  </si>
  <si>
    <t>NEST pension - Opted out</t>
  </si>
  <si>
    <t>Clerk - NALC subscription</t>
  </si>
  <si>
    <t>IT/Website/DPA</t>
  </si>
  <si>
    <t>VAT Paid</t>
  </si>
  <si>
    <t>Other subs/Grants LGAcat 1972 s137</t>
  </si>
  <si>
    <t>2017/2018</t>
  </si>
  <si>
    <t>2018/2019</t>
  </si>
  <si>
    <t>2019/2020</t>
  </si>
  <si>
    <t xml:space="preserve">Approved at the  parish council meeting held on </t>
  </si>
  <si>
    <t>Website hosted by Nalc/ICO reg</t>
  </si>
  <si>
    <t>2020/2021</t>
  </si>
  <si>
    <t>Budget 2021/22</t>
  </si>
  <si>
    <t>Defib</t>
  </si>
  <si>
    <t>2021/2022</t>
  </si>
  <si>
    <t>use EMR</t>
  </si>
  <si>
    <t>ongoing service/maintenance</t>
  </si>
  <si>
    <t>Actual to 10/11/2021</t>
  </si>
  <si>
    <t>Budget 2022/23</t>
  </si>
  <si>
    <t>2022/2023</t>
  </si>
  <si>
    <t>Opening balance 01/04/2021</t>
  </si>
  <si>
    <t>Add precept 2021/22</t>
  </si>
  <si>
    <t>Estimated balance in hand 1/4/2022</t>
  </si>
  <si>
    <t>Ear marked balances at 31/03/2021</t>
  </si>
  <si>
    <t>14th December 2021</t>
  </si>
  <si>
    <t>Budget &amp; Precept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</si>
</sst>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5" fillId="0" borderId="1" xfId="0" applyFont="1" applyBorder="1"/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Fill="1" applyBorder="1" applyAlignment="1"/>
    <xf numFmtId="0" fontId="7" fillId="0" borderId="0" xfId="0" applyFont="1" applyFill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7"/>
  <sheetViews>
    <sheetView tabSelected="1" workbookViewId="0">
      <pane ySplit="4" topLeftCell="A24" activePane="bottomLeft" state="frozen"/>
      <selection pane="bottomLeft" activeCell="H24" sqref="H24"/>
    </sheetView>
  </sheetViews>
  <sheetFormatPr defaultRowHeight="14.4" x14ac:dyDescent="0.3"/>
  <cols>
    <col min="1" max="1" width="33.5546875" bestFit="1" customWidth="1"/>
    <col min="2" max="2" width="10" customWidth="1"/>
    <col min="3" max="3" width="10.44140625" customWidth="1"/>
    <col min="4" max="4" width="7.5546875" bestFit="1" customWidth="1"/>
    <col min="5" max="5" width="32.88671875" customWidth="1"/>
  </cols>
  <sheetData>
    <row r="1" spans="1:5" x14ac:dyDescent="0.3">
      <c r="A1" s="1" t="s">
        <v>0</v>
      </c>
      <c r="B1" s="1"/>
      <c r="C1" s="2" t="s">
        <v>1</v>
      </c>
      <c r="D1" s="1"/>
      <c r="E1" s="1" t="s">
        <v>1</v>
      </c>
    </row>
    <row r="2" spans="1:5" x14ac:dyDescent="0.3">
      <c r="A2" s="1" t="s">
        <v>70</v>
      </c>
      <c r="B2" s="1"/>
      <c r="C2" s="1"/>
      <c r="D2" s="1"/>
      <c r="E2" s="1"/>
    </row>
    <row r="3" spans="1:5" ht="27" x14ac:dyDescent="0.3">
      <c r="A3" s="3"/>
      <c r="B3" s="4" t="s">
        <v>57</v>
      </c>
      <c r="C3" s="4" t="s">
        <v>62</v>
      </c>
      <c r="D3" s="5" t="s">
        <v>63</v>
      </c>
      <c r="E3" s="6" t="s">
        <v>2</v>
      </c>
    </row>
    <row r="4" spans="1:5" ht="14.25" customHeight="1" x14ac:dyDescent="0.3">
      <c r="A4" s="3" t="s">
        <v>3</v>
      </c>
      <c r="B4" s="6" t="s">
        <v>4</v>
      </c>
      <c r="C4" s="7" t="s">
        <v>5</v>
      </c>
      <c r="D4" s="6" t="s">
        <v>4</v>
      </c>
      <c r="E4" s="8"/>
    </row>
    <row r="5" spans="1:5" x14ac:dyDescent="0.3">
      <c r="A5" s="3" t="s">
        <v>6</v>
      </c>
      <c r="B5" s="8"/>
      <c r="C5" s="8"/>
      <c r="D5" s="8"/>
      <c r="E5" s="8"/>
    </row>
    <row r="6" spans="1:5" x14ac:dyDescent="0.3">
      <c r="A6" s="8" t="s">
        <v>7</v>
      </c>
      <c r="B6" s="9">
        <v>2300</v>
      </c>
      <c r="C6" s="10">
        <v>1103.3399999999999</v>
      </c>
      <c r="D6" s="9">
        <v>2300</v>
      </c>
      <c r="E6" s="11"/>
    </row>
    <row r="7" spans="1:5" x14ac:dyDescent="0.3">
      <c r="A7" s="8" t="s">
        <v>8</v>
      </c>
      <c r="B7" s="9">
        <v>135</v>
      </c>
      <c r="C7" s="10">
        <v>75</v>
      </c>
      <c r="D7" s="9">
        <v>135</v>
      </c>
      <c r="E7" s="12" t="s">
        <v>9</v>
      </c>
    </row>
    <row r="8" spans="1:5" x14ac:dyDescent="0.3">
      <c r="A8" s="8" t="s">
        <v>44</v>
      </c>
      <c r="B8" s="9">
        <v>100</v>
      </c>
      <c r="C8" s="10">
        <v>0</v>
      </c>
      <c r="D8" s="9">
        <v>100</v>
      </c>
      <c r="E8" s="12" t="s">
        <v>46</v>
      </c>
    </row>
    <row r="9" spans="1:5" x14ac:dyDescent="0.3">
      <c r="A9" s="8" t="s">
        <v>10</v>
      </c>
      <c r="B9" s="9">
        <v>60</v>
      </c>
      <c r="C9" s="10">
        <v>0</v>
      </c>
      <c r="D9" s="9">
        <v>60</v>
      </c>
      <c r="E9" s="12"/>
    </row>
    <row r="10" spans="1:5" x14ac:dyDescent="0.3">
      <c r="A10" s="8" t="s">
        <v>11</v>
      </c>
      <c r="B10" s="8">
        <v>370</v>
      </c>
      <c r="C10" s="10">
        <v>355.23</v>
      </c>
      <c r="D10" s="8">
        <v>370</v>
      </c>
      <c r="E10" s="8"/>
    </row>
    <row r="11" spans="1:5" x14ac:dyDescent="0.3">
      <c r="A11" s="8" t="s">
        <v>12</v>
      </c>
      <c r="B11" s="8">
        <v>40</v>
      </c>
      <c r="C11" s="10">
        <v>35</v>
      </c>
      <c r="D11" s="8">
        <v>40</v>
      </c>
      <c r="E11" s="8" t="s">
        <v>1</v>
      </c>
    </row>
    <row r="12" spans="1:5" x14ac:dyDescent="0.3">
      <c r="A12" s="8" t="s">
        <v>13</v>
      </c>
      <c r="B12" s="8">
        <v>0</v>
      </c>
      <c r="C12" s="10">
        <v>0</v>
      </c>
      <c r="D12" s="8">
        <v>0</v>
      </c>
      <c r="E12" s="8" t="s">
        <v>41</v>
      </c>
    </row>
    <row r="13" spans="1:5" x14ac:dyDescent="0.3">
      <c r="A13" s="8" t="s">
        <v>47</v>
      </c>
      <c r="B13" s="8">
        <v>95</v>
      </c>
      <c r="C13" s="10">
        <v>88.07</v>
      </c>
      <c r="D13" s="8">
        <v>95</v>
      </c>
      <c r="E13" s="8"/>
    </row>
    <row r="14" spans="1:5" x14ac:dyDescent="0.3">
      <c r="A14" s="8" t="s">
        <v>48</v>
      </c>
      <c r="B14" s="8">
        <v>150</v>
      </c>
      <c r="C14" s="10">
        <v>115</v>
      </c>
      <c r="D14" s="8">
        <v>150</v>
      </c>
      <c r="E14" s="8" t="s">
        <v>55</v>
      </c>
    </row>
    <row r="15" spans="1:5" x14ac:dyDescent="0.3">
      <c r="A15" s="8" t="s">
        <v>35</v>
      </c>
      <c r="B15" s="8">
        <v>250</v>
      </c>
      <c r="C15" s="10">
        <v>0</v>
      </c>
      <c r="D15" s="8">
        <v>250</v>
      </c>
      <c r="E15" s="8" t="s">
        <v>45</v>
      </c>
    </row>
    <row r="16" spans="1:5" x14ac:dyDescent="0.3">
      <c r="A16" s="8" t="s">
        <v>14</v>
      </c>
      <c r="B16" s="8">
        <v>70</v>
      </c>
      <c r="C16" s="10">
        <v>0</v>
      </c>
      <c r="D16" s="8">
        <v>70</v>
      </c>
      <c r="E16" s="8"/>
    </row>
    <row r="17" spans="1:5" x14ac:dyDescent="0.3">
      <c r="A17" s="8" t="s">
        <v>42</v>
      </c>
      <c r="B17" s="8">
        <v>50</v>
      </c>
      <c r="C17" s="10">
        <v>0</v>
      </c>
      <c r="D17" s="8">
        <v>50</v>
      </c>
      <c r="E17" s="8" t="s">
        <v>43</v>
      </c>
    </row>
    <row r="18" spans="1:5" x14ac:dyDescent="0.3">
      <c r="A18" s="8" t="s">
        <v>50</v>
      </c>
      <c r="B18" s="8">
        <v>150</v>
      </c>
      <c r="C18" s="10">
        <v>250</v>
      </c>
      <c r="D18" s="8">
        <v>150</v>
      </c>
      <c r="E18" s="8"/>
    </row>
    <row r="19" spans="1:5" x14ac:dyDescent="0.3">
      <c r="A19" s="8" t="s">
        <v>49</v>
      </c>
      <c r="B19" s="8">
        <v>30</v>
      </c>
      <c r="C19" s="10">
        <v>15</v>
      </c>
      <c r="D19" s="8">
        <v>30</v>
      </c>
      <c r="E19" s="8"/>
    </row>
    <row r="20" spans="1:5" x14ac:dyDescent="0.3">
      <c r="A20" s="3" t="s">
        <v>15</v>
      </c>
      <c r="B20" s="14">
        <f>SUM(B6:B19)</f>
        <v>3800</v>
      </c>
      <c r="C20" s="15">
        <f>SUM(C6:C19)</f>
        <v>2036.6399999999999</v>
      </c>
      <c r="D20" s="14">
        <f>SUM(D6:D19)</f>
        <v>3800</v>
      </c>
      <c r="E20" s="8"/>
    </row>
    <row r="21" spans="1:5" x14ac:dyDescent="0.3">
      <c r="A21" s="8" t="s">
        <v>1</v>
      </c>
      <c r="B21" s="8"/>
      <c r="C21" s="10"/>
      <c r="D21" s="8"/>
      <c r="E21" s="8"/>
    </row>
    <row r="22" spans="1:5" x14ac:dyDescent="0.3">
      <c r="A22" s="3" t="s">
        <v>16</v>
      </c>
      <c r="B22" s="3">
        <v>0</v>
      </c>
      <c r="C22" s="15">
        <v>0</v>
      </c>
      <c r="D22" s="3">
        <v>0</v>
      </c>
      <c r="E22" s="18" t="s">
        <v>60</v>
      </c>
    </row>
    <row r="23" spans="1:5" x14ac:dyDescent="0.3">
      <c r="A23" s="3" t="s">
        <v>17</v>
      </c>
      <c r="B23" s="8"/>
      <c r="C23" s="10"/>
      <c r="D23" s="8"/>
      <c r="E23" s="16" t="s">
        <v>1</v>
      </c>
    </row>
    <row r="24" spans="1:5" x14ac:dyDescent="0.3">
      <c r="A24" s="8" t="s">
        <v>18</v>
      </c>
      <c r="B24" s="17">
        <v>800</v>
      </c>
      <c r="C24" s="10">
        <v>0</v>
      </c>
      <c r="D24" s="17">
        <v>800</v>
      </c>
      <c r="E24" s="13" t="s">
        <v>1</v>
      </c>
    </row>
    <row r="25" spans="1:5" x14ac:dyDescent="0.3">
      <c r="A25" s="8" t="s">
        <v>19</v>
      </c>
      <c r="B25" s="17">
        <v>800</v>
      </c>
      <c r="C25" s="10">
        <v>0</v>
      </c>
      <c r="D25" s="17">
        <v>800</v>
      </c>
      <c r="E25" s="13" t="s">
        <v>1</v>
      </c>
    </row>
    <row r="26" spans="1:5" x14ac:dyDescent="0.3">
      <c r="A26" s="8" t="s">
        <v>58</v>
      </c>
      <c r="B26" s="17">
        <v>300</v>
      </c>
      <c r="C26" s="10">
        <v>0</v>
      </c>
      <c r="D26" s="17">
        <v>300</v>
      </c>
      <c r="E26" s="18" t="s">
        <v>61</v>
      </c>
    </row>
    <row r="27" spans="1:5" x14ac:dyDescent="0.3">
      <c r="A27" s="3" t="s">
        <v>20</v>
      </c>
      <c r="B27" s="14">
        <f>SUM(B24:B26)</f>
        <v>1900</v>
      </c>
      <c r="C27" s="14">
        <f>SUM(C24:C26)</f>
        <v>0</v>
      </c>
      <c r="D27" s="14">
        <f>SUM(D24:D26)</f>
        <v>1900</v>
      </c>
      <c r="E27" s="13"/>
    </row>
    <row r="28" spans="1:5" x14ac:dyDescent="0.3">
      <c r="A28" s="8"/>
      <c r="B28" s="8"/>
      <c r="C28" s="10"/>
      <c r="D28" s="8"/>
      <c r="E28" s="13"/>
    </row>
    <row r="29" spans="1:5" x14ac:dyDescent="0.3">
      <c r="A29" s="3" t="s">
        <v>21</v>
      </c>
      <c r="B29" s="3">
        <v>1900</v>
      </c>
      <c r="C29" s="15">
        <v>1200</v>
      </c>
      <c r="D29" s="3">
        <v>1900</v>
      </c>
      <c r="E29" s="18"/>
    </row>
    <row r="30" spans="1:5" x14ac:dyDescent="0.3">
      <c r="A30" s="8"/>
      <c r="B30" s="8"/>
      <c r="C30" s="10"/>
      <c r="D30" s="8"/>
      <c r="E30" s="8"/>
    </row>
    <row r="31" spans="1:5" x14ac:dyDescent="0.3">
      <c r="A31" s="3" t="s">
        <v>22</v>
      </c>
      <c r="B31" s="14">
        <f>SUM(B20+B22+B27+B29)</f>
        <v>7600</v>
      </c>
      <c r="C31" s="15">
        <f>SUM(C20+C22+C27+C29)</f>
        <v>3236.64</v>
      </c>
      <c r="D31" s="14">
        <f>SUM(D20+D22+D27+D29)</f>
        <v>7600</v>
      </c>
      <c r="E31" s="8"/>
    </row>
    <row r="32" spans="1:5" x14ac:dyDescent="0.3">
      <c r="A32" s="8"/>
      <c r="B32" s="8"/>
      <c r="C32" s="10"/>
      <c r="D32" s="8"/>
      <c r="E32" s="8"/>
    </row>
    <row r="33" spans="1:5" x14ac:dyDescent="0.3">
      <c r="A33" s="3" t="s">
        <v>23</v>
      </c>
      <c r="B33" s="3">
        <v>0</v>
      </c>
      <c r="C33" s="15">
        <v>0</v>
      </c>
      <c r="D33" s="3">
        <v>0</v>
      </c>
      <c r="E33" s="8" t="s">
        <v>1</v>
      </c>
    </row>
    <row r="34" spans="1:5" x14ac:dyDescent="0.3">
      <c r="A34" s="3"/>
      <c r="B34" s="8"/>
      <c r="C34" s="10"/>
      <c r="D34" s="8"/>
      <c r="E34" s="8"/>
    </row>
    <row r="35" spans="1:5" x14ac:dyDescent="0.3">
      <c r="A35" s="3" t="s">
        <v>24</v>
      </c>
      <c r="B35" s="14">
        <f>SUM(B31-B33)</f>
        <v>7600</v>
      </c>
      <c r="C35" s="15">
        <f>SUM(C31-C33)</f>
        <v>3236.64</v>
      </c>
      <c r="D35" s="14">
        <f>SUM(D31-D33)</f>
        <v>7600</v>
      </c>
      <c r="E35" s="8"/>
    </row>
    <row r="37" spans="1:5" x14ac:dyDescent="0.3">
      <c r="A37" s="8"/>
      <c r="B37" s="6" t="s">
        <v>4</v>
      </c>
      <c r="D37" s="6" t="s">
        <v>4</v>
      </c>
      <c r="E37" s="6" t="s">
        <v>25</v>
      </c>
    </row>
    <row r="38" spans="1:5" x14ac:dyDescent="0.3">
      <c r="A38" s="8"/>
      <c r="B38" s="6"/>
      <c r="D38" s="29">
        <v>7600</v>
      </c>
      <c r="E38" s="29" t="s">
        <v>59</v>
      </c>
    </row>
    <row r="39" spans="1:5" x14ac:dyDescent="0.3">
      <c r="A39" s="8"/>
      <c r="B39" s="6"/>
      <c r="D39" s="29">
        <v>7600</v>
      </c>
      <c r="E39" s="21" t="s">
        <v>56</v>
      </c>
    </row>
    <row r="40" spans="1:5" x14ac:dyDescent="0.3">
      <c r="A40" s="8"/>
      <c r="B40" s="6"/>
      <c r="D40" s="29">
        <v>7600</v>
      </c>
      <c r="E40" s="21" t="s">
        <v>53</v>
      </c>
    </row>
    <row r="41" spans="1:5" x14ac:dyDescent="0.3">
      <c r="A41" s="8" t="s">
        <v>65</v>
      </c>
      <c r="B41" s="29">
        <v>7872.84</v>
      </c>
      <c r="D41" s="29">
        <v>7600</v>
      </c>
      <c r="E41" s="21" t="s">
        <v>52</v>
      </c>
    </row>
    <row r="42" spans="1:5" x14ac:dyDescent="0.3">
      <c r="A42" s="8" t="s">
        <v>66</v>
      </c>
      <c r="B42" s="29">
        <v>7600</v>
      </c>
      <c r="D42" s="29">
        <v>7600</v>
      </c>
      <c r="E42" s="28" t="s">
        <v>51</v>
      </c>
    </row>
    <row r="43" spans="1:5" x14ac:dyDescent="0.3">
      <c r="A43" s="8" t="s">
        <v>28</v>
      </c>
      <c r="B43" s="29">
        <f>SUM(B41:B42)</f>
        <v>15472.84</v>
      </c>
      <c r="D43" s="8">
        <v>7600</v>
      </c>
      <c r="E43" s="28" t="s">
        <v>40</v>
      </c>
    </row>
    <row r="44" spans="1:5" x14ac:dyDescent="0.3">
      <c r="A44" s="8" t="s">
        <v>30</v>
      </c>
      <c r="B44" s="9">
        <v>7600</v>
      </c>
      <c r="D44" s="19">
        <v>6500</v>
      </c>
      <c r="E44" s="20" t="s">
        <v>39</v>
      </c>
    </row>
    <row r="45" spans="1:5" x14ac:dyDescent="0.3">
      <c r="A45" s="8"/>
      <c r="B45" s="9"/>
      <c r="D45" s="9">
        <v>6500</v>
      </c>
      <c r="E45" s="20" t="s">
        <v>26</v>
      </c>
    </row>
    <row r="46" spans="1:5" x14ac:dyDescent="0.3">
      <c r="A46" s="8"/>
      <c r="B46" s="9"/>
      <c r="D46" s="9">
        <v>5374</v>
      </c>
      <c r="E46" s="21" t="s">
        <v>27</v>
      </c>
    </row>
    <row r="47" spans="1:5" x14ac:dyDescent="0.3">
      <c r="A47" s="8"/>
      <c r="B47" s="9"/>
      <c r="D47" s="9">
        <v>5000</v>
      </c>
      <c r="E47" s="20" t="s">
        <v>29</v>
      </c>
    </row>
    <row r="48" spans="1:5" x14ac:dyDescent="0.3">
      <c r="A48" s="3" t="s">
        <v>67</v>
      </c>
      <c r="B48" s="14">
        <f>SUM(B41+B42-B44)</f>
        <v>7872.84</v>
      </c>
      <c r="D48" s="9">
        <v>3750</v>
      </c>
      <c r="E48" s="21" t="s">
        <v>31</v>
      </c>
    </row>
    <row r="49" spans="1:5" x14ac:dyDescent="0.3">
      <c r="D49" s="9">
        <v>3750</v>
      </c>
      <c r="E49" s="20" t="s">
        <v>32</v>
      </c>
    </row>
    <row r="50" spans="1:5" x14ac:dyDescent="0.3">
      <c r="A50" s="3" t="s">
        <v>68</v>
      </c>
      <c r="B50" s="6" t="s">
        <v>4</v>
      </c>
      <c r="D50" s="22">
        <v>3750</v>
      </c>
      <c r="E50" s="21" t="s">
        <v>33</v>
      </c>
    </row>
    <row r="51" spans="1:5" x14ac:dyDescent="0.3">
      <c r="A51" s="8" t="s">
        <v>35</v>
      </c>
      <c r="B51" s="9">
        <v>2350</v>
      </c>
      <c r="D51" s="9">
        <v>3750</v>
      </c>
      <c r="E51" s="20" t="s">
        <v>34</v>
      </c>
    </row>
    <row r="52" spans="1:5" x14ac:dyDescent="0.3">
      <c r="A52" s="8" t="s">
        <v>16</v>
      </c>
      <c r="B52" s="9">
        <v>2980</v>
      </c>
      <c r="D52" s="9">
        <v>3750</v>
      </c>
      <c r="E52" s="20" t="s">
        <v>36</v>
      </c>
    </row>
    <row r="53" spans="1:5" x14ac:dyDescent="0.3">
      <c r="A53" s="8" t="s">
        <v>37</v>
      </c>
      <c r="B53" s="9">
        <f>SUM(B48-B51-B52)</f>
        <v>2542.84</v>
      </c>
      <c r="D53" s="23"/>
      <c r="E53" s="24"/>
    </row>
    <row r="54" spans="1:5" x14ac:dyDescent="0.3">
      <c r="A54" s="8" t="s">
        <v>58</v>
      </c>
      <c r="B54" s="9">
        <v>0</v>
      </c>
      <c r="D54" s="23"/>
      <c r="E54" s="24"/>
    </row>
    <row r="55" spans="1:5" x14ac:dyDescent="0.3">
      <c r="A55" s="3" t="s">
        <v>38</v>
      </c>
      <c r="B55" s="14">
        <f>SUM(B51:B53)</f>
        <v>7872.84</v>
      </c>
      <c r="D55" s="30">
        <v>7600</v>
      </c>
      <c r="E55" s="31" t="s">
        <v>64</v>
      </c>
    </row>
    <row r="56" spans="1:5" x14ac:dyDescent="0.3">
      <c r="A56" s="25" t="s">
        <v>1</v>
      </c>
      <c r="D56" s="23"/>
      <c r="E56" s="24"/>
    </row>
    <row r="57" spans="1:5" x14ac:dyDescent="0.3">
      <c r="A57" s="27" t="s">
        <v>54</v>
      </c>
      <c r="B57" s="26"/>
      <c r="C57" s="26" t="s">
        <v>69</v>
      </c>
    </row>
  </sheetData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Basnett</dc:creator>
  <cp:lastModifiedBy>Dee.Smith</cp:lastModifiedBy>
  <cp:lastPrinted>2021-12-09T16:16:03Z</cp:lastPrinted>
  <dcterms:created xsi:type="dcterms:W3CDTF">2015-09-18T10:26:36Z</dcterms:created>
  <dcterms:modified xsi:type="dcterms:W3CDTF">2021-12-09T16:16:43Z</dcterms:modified>
</cp:coreProperties>
</file>