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TINGS\2021\DEC21\"/>
    </mc:Choice>
  </mc:AlternateContent>
  <xr:revisionPtr revIDLastSave="0" documentId="13_ncr:1_{786D10EB-17C5-43AD-89AF-5CA672ED8C11}" xr6:coauthVersionLast="47" xr6:coauthVersionMax="47" xr10:uidLastSave="{00000000-0000-0000-0000-000000000000}"/>
  <bookViews>
    <workbookView xWindow="-108" yWindow="-108" windowWidth="23256" windowHeight="12576" xr2:uid="{4B2F3E53-50DA-4009-B03F-217C92F6B0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D42" i="1"/>
  <c r="B54" i="1" s="1"/>
  <c r="C55" i="1" s="1"/>
  <c r="E35" i="1"/>
  <c r="E37" i="1" s="1"/>
  <c r="D35" i="1"/>
  <c r="B35" i="1"/>
  <c r="D15" i="1"/>
  <c r="B15" i="1"/>
</calcChain>
</file>

<file path=xl/sharedStrings.xml><?xml version="1.0" encoding="utf-8"?>
<sst xmlns="http://schemas.openxmlformats.org/spreadsheetml/2006/main" count="67" uniqueCount="53">
  <si>
    <t>NETHERWITTON PARISH COUNCIL</t>
  </si>
  <si>
    <t>Expected turn out</t>
  </si>
  <si>
    <t>sub-total</t>
  </si>
  <si>
    <t>£</t>
  </si>
  <si>
    <t>£   p</t>
  </si>
  <si>
    <t xml:space="preserve"> </t>
  </si>
  <si>
    <t>Add Receipts</t>
  </si>
  <si>
    <t>Receipts to date</t>
  </si>
  <si>
    <t>Sub-total</t>
  </si>
  <si>
    <t>Deduct payments</t>
  </si>
  <si>
    <t>Clerk's Salary</t>
  </si>
  <si>
    <t>Salary admin costs</t>
  </si>
  <si>
    <t>Workplace pension admin costs</t>
  </si>
  <si>
    <t>Clerk's travel costs</t>
  </si>
  <si>
    <t>Training costs</t>
  </si>
  <si>
    <t>Meeting room hire</t>
  </si>
  <si>
    <t>IT/Website/DPA</t>
  </si>
  <si>
    <t>Insurance</t>
  </si>
  <si>
    <t>Internal Audit fees</t>
  </si>
  <si>
    <t>NALC Subscription</t>
  </si>
  <si>
    <t>Other Subscriptions/minor grants</t>
  </si>
  <si>
    <t>Other grants LGAct 1972 s. 137</t>
  </si>
  <si>
    <t>Projects</t>
  </si>
  <si>
    <t>Grass Cutting</t>
  </si>
  <si>
    <t>Election costs</t>
  </si>
  <si>
    <t>Defib</t>
  </si>
  <si>
    <t>VAT paid</t>
  </si>
  <si>
    <t>Payments to date</t>
  </si>
  <si>
    <t>Balance in hand per cash book</t>
  </si>
  <si>
    <t>less unpresented payments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</si>
  <si>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</si>
  <si>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Add income not yet credited </t>
  </si>
  <si>
    <t>Agreed to cash book balance</t>
  </si>
  <si>
    <t xml:space="preserve">Notes </t>
  </si>
  <si>
    <t>Unpresented Payments</t>
  </si>
  <si>
    <t>Cheque no.</t>
  </si>
  <si>
    <t xml:space="preserve"> £   p</t>
  </si>
  <si>
    <t>Earmarked Balances</t>
  </si>
  <si>
    <t>b/f</t>
  </si>
  <si>
    <t>Total</t>
  </si>
  <si>
    <t>VAT Reclaim</t>
  </si>
  <si>
    <t>Working balance</t>
  </si>
  <si>
    <t>2021/2022 Budget</t>
  </si>
  <si>
    <t>Balance brought forward at 1st April 2021</t>
  </si>
  <si>
    <t>Precept 21/22</t>
  </si>
  <si>
    <t xml:space="preserve">Cash at Bank </t>
  </si>
  <si>
    <t>Grass Cutting Jan 22</t>
  </si>
  <si>
    <t>NCC Payroll Dec 21</t>
  </si>
  <si>
    <t>DD</t>
  </si>
  <si>
    <t>NCC Payroll Nov 21</t>
  </si>
  <si>
    <t>S/O</t>
  </si>
  <si>
    <t>Budgetary Control Report 2021/2022 up to 15th January 2022</t>
  </si>
  <si>
    <t>Spend at 15.01.2022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</si>
</sst>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d\-mmm\-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3" fillId="0" borderId="1" xfId="0" applyNumberFormat="1" applyFont="1" applyBorder="1"/>
    <xf numFmtId="0" fontId="5" fillId="0" borderId="1" xfId="0" applyFont="1" applyBorder="1"/>
    <xf numFmtId="4" fontId="3" fillId="0" borderId="1" xfId="0" applyNumberFormat="1" applyFont="1" applyBorder="1"/>
    <xf numFmtId="3" fontId="2" fillId="0" borderId="1" xfId="0" applyNumberFormat="1" applyFont="1" applyBorder="1"/>
    <xf numFmtId="4" fontId="5" fillId="0" borderId="1" xfId="0" applyNumberFormat="1" applyFont="1" applyBorder="1"/>
    <xf numFmtId="3" fontId="5" fillId="0" borderId="1" xfId="0" applyNumberFormat="1" applyFont="1" applyBorder="1"/>
    <xf numFmtId="0" fontId="6" fillId="0" borderId="1" xfId="0" applyFont="1" applyBorder="1"/>
    <xf numFmtId="4" fontId="0" fillId="0" borderId="1" xfId="0" applyNumberFormat="1" applyBorder="1"/>
    <xf numFmtId="3" fontId="0" fillId="0" borderId="1" xfId="0" applyNumberFormat="1" applyBorder="1"/>
    <xf numFmtId="0" fontId="7" fillId="0" borderId="1" xfId="0" applyFont="1" applyBorder="1"/>
    <xf numFmtId="4" fontId="2" fillId="0" borderId="1" xfId="0" applyNumberFormat="1" applyFont="1" applyBorder="1"/>
    <xf numFmtId="2" fontId="0" fillId="0" borderId="1" xfId="0" applyNumberFormat="1" applyBorder="1"/>
    <xf numFmtId="1" fontId="0" fillId="0" borderId="1" xfId="0" applyNumberFormat="1" applyBorder="1"/>
    <xf numFmtId="0" fontId="8" fillId="0" borderId="1" xfId="0" applyFont="1" applyBorder="1"/>
    <xf numFmtId="1" fontId="0" fillId="0" borderId="1" xfId="0" applyNumberFormat="1" applyBorder="1" applyAlignment="1">
      <alignment horizontal="right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0" fillId="0" borderId="4" xfId="0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5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3D1A-85F6-47C1-A246-3364EAD2193D}">
  <dimension ref="A1:K56"/>
  <sheetViews>
    <sheetView tabSelected="1" topLeftCell="A34" zoomScale="112" workbookViewId="0">
      <selection activeCell="C28" sqref="C28"/>
    </sheetView>
  </sheetViews>
  <sheetFormatPr defaultColWidth="9" defaultRowHeight="14.4"/>
  <cols>
    <col min="1" max="1" width="39.33203125" customWidth="1"/>
    <col min="2" max="2" width="11.44140625" customWidth="1"/>
    <col min="3" max="3" width="12.44140625" customWidth="1"/>
    <col min="4" max="4" width="11.21875" customWidth="1"/>
    <col min="5" max="5" width="10" customWidth="1"/>
    <col min="6" max="6" width="3.109375" customWidth="1"/>
  </cols>
  <sheetData>
    <row r="1" spans="1:6">
      <c r="A1" s="41" t="s">
        <v>0</v>
      </c>
      <c r="B1" s="41"/>
      <c r="C1" s="41"/>
      <c r="D1" s="41"/>
      <c r="E1" s="41"/>
      <c r="F1" s="41"/>
    </row>
    <row r="2" spans="1:6">
      <c r="A2" s="42" t="s">
        <v>51</v>
      </c>
      <c r="B2" s="41"/>
      <c r="C2" s="41"/>
      <c r="D2" s="41"/>
      <c r="E2" s="41"/>
      <c r="F2" s="41"/>
    </row>
    <row r="3" spans="1:6" ht="27">
      <c r="A3" s="1"/>
      <c r="B3" s="2" t="s">
        <v>42</v>
      </c>
      <c r="C3" s="43" t="s">
        <v>52</v>
      </c>
      <c r="D3" s="44"/>
      <c r="E3" s="2" t="s">
        <v>1</v>
      </c>
    </row>
    <row r="4" spans="1:6">
      <c r="A4" s="1"/>
      <c r="B4" s="1"/>
      <c r="C4" s="1"/>
      <c r="D4" s="3" t="s">
        <v>2</v>
      </c>
      <c r="E4" s="1"/>
    </row>
    <row r="5" spans="1:6">
      <c r="A5" s="1"/>
      <c r="B5" s="4" t="s">
        <v>3</v>
      </c>
      <c r="C5" s="5" t="s">
        <v>4</v>
      </c>
      <c r="D5" s="5" t="s">
        <v>4</v>
      </c>
      <c r="E5" s="4" t="s">
        <v>3</v>
      </c>
    </row>
    <row r="6" spans="1:6">
      <c r="A6" s="3" t="s">
        <v>43</v>
      </c>
      <c r="B6" s="6">
        <v>7824.84</v>
      </c>
      <c r="C6" s="7" t="s">
        <v>5</v>
      </c>
      <c r="D6" s="8">
        <v>7872.84</v>
      </c>
      <c r="E6" s="9"/>
    </row>
    <row r="7" spans="1:6">
      <c r="A7" s="1"/>
      <c r="B7" s="7"/>
      <c r="C7" s="10"/>
      <c r="D7" s="10"/>
      <c r="E7" s="11"/>
    </row>
    <row r="8" spans="1:6">
      <c r="A8" s="3" t="s">
        <v>6</v>
      </c>
      <c r="B8" s="7"/>
      <c r="C8" s="10"/>
      <c r="D8" s="10"/>
      <c r="E8" s="11"/>
    </row>
    <row r="9" spans="1:6">
      <c r="A9" s="1" t="s">
        <v>44</v>
      </c>
      <c r="B9" s="7"/>
      <c r="C9" s="10"/>
      <c r="D9" s="10">
        <v>3800</v>
      </c>
      <c r="E9" s="11">
        <v>7600</v>
      </c>
    </row>
    <row r="10" spans="1:6">
      <c r="A10" s="1" t="s">
        <v>40</v>
      </c>
      <c r="B10" s="7"/>
      <c r="C10" s="10"/>
      <c r="D10" s="10">
        <v>26.85</v>
      </c>
      <c r="E10" s="11"/>
    </row>
    <row r="11" spans="1:6">
      <c r="A11" s="1" t="s">
        <v>44</v>
      </c>
      <c r="B11" s="7"/>
      <c r="C11" s="10"/>
      <c r="D11" s="10">
        <v>3800</v>
      </c>
      <c r="E11" s="11"/>
    </row>
    <row r="12" spans="1:6">
      <c r="A12" s="12"/>
      <c r="B12" s="1">
        <v>0</v>
      </c>
      <c r="C12" s="13">
        <v>0</v>
      </c>
      <c r="D12" s="13"/>
      <c r="E12" s="14">
        <v>0</v>
      </c>
    </row>
    <row r="13" spans="1:6">
      <c r="A13" s="15" t="s">
        <v>7</v>
      </c>
      <c r="B13" s="3"/>
      <c r="C13" s="13"/>
      <c r="D13" s="16"/>
      <c r="E13" s="9">
        <v>0</v>
      </c>
    </row>
    <row r="14" spans="1:6">
      <c r="A14" s="1"/>
      <c r="B14" s="1"/>
      <c r="C14" s="13"/>
      <c r="D14" s="13"/>
      <c r="E14" s="14"/>
    </row>
    <row r="15" spans="1:6">
      <c r="A15" s="3" t="s">
        <v>8</v>
      </c>
      <c r="B15" s="3">
        <f>SUM(B6+B13)</f>
        <v>7824.84</v>
      </c>
      <c r="C15" s="13"/>
      <c r="D15" s="8">
        <f>SUM(D6:D12)</f>
        <v>15499.69</v>
      </c>
      <c r="E15" s="9">
        <v>7600</v>
      </c>
    </row>
    <row r="16" spans="1:6">
      <c r="A16" s="1"/>
      <c r="B16" s="1"/>
      <c r="C16" s="13"/>
      <c r="D16" s="13"/>
    </row>
    <row r="17" spans="1:11">
      <c r="A17" s="3" t="s">
        <v>9</v>
      </c>
      <c r="B17" s="1"/>
      <c r="C17" s="13"/>
      <c r="D17" s="13"/>
      <c r="E17" s="14"/>
    </row>
    <row r="18" spans="1:11">
      <c r="A18" s="12" t="s">
        <v>10</v>
      </c>
      <c r="B18" s="14">
        <v>2300</v>
      </c>
      <c r="C18" s="17">
        <v>1655.01</v>
      </c>
      <c r="D18" s="13" t="s">
        <v>5</v>
      </c>
      <c r="E18" s="14">
        <v>2300</v>
      </c>
    </row>
    <row r="19" spans="1:11">
      <c r="A19" s="12" t="s">
        <v>11</v>
      </c>
      <c r="B19" s="14">
        <v>135</v>
      </c>
      <c r="C19" s="17">
        <v>112.5</v>
      </c>
      <c r="D19" s="13"/>
      <c r="E19" s="14">
        <v>135</v>
      </c>
    </row>
    <row r="20" spans="1:11">
      <c r="A20" s="12" t="s">
        <v>12</v>
      </c>
      <c r="B20" s="14">
        <v>100</v>
      </c>
      <c r="C20" s="17">
        <v>0</v>
      </c>
      <c r="D20" s="13"/>
      <c r="E20" s="14">
        <v>100</v>
      </c>
    </row>
    <row r="21" spans="1:11">
      <c r="A21" s="12" t="s">
        <v>13</v>
      </c>
      <c r="B21" s="18">
        <v>50</v>
      </c>
      <c r="C21" s="17">
        <v>0</v>
      </c>
      <c r="D21" s="13"/>
      <c r="E21" s="18">
        <v>50</v>
      </c>
    </row>
    <row r="22" spans="1:11">
      <c r="A22" s="12" t="s">
        <v>14</v>
      </c>
      <c r="B22" s="18">
        <v>70</v>
      </c>
      <c r="C22" s="17">
        <v>0</v>
      </c>
      <c r="D22" s="13"/>
      <c r="E22" s="18">
        <v>70</v>
      </c>
    </row>
    <row r="23" spans="1:11">
      <c r="A23" s="12" t="s">
        <v>15</v>
      </c>
      <c r="B23" s="18">
        <v>60</v>
      </c>
      <c r="C23" s="17">
        <v>0</v>
      </c>
      <c r="D23" s="13"/>
      <c r="E23" s="18">
        <v>60</v>
      </c>
    </row>
    <row r="24" spans="1:11">
      <c r="A24" s="19" t="s">
        <v>16</v>
      </c>
      <c r="B24" s="18">
        <v>150</v>
      </c>
      <c r="C24" s="17">
        <v>115</v>
      </c>
      <c r="D24" s="13"/>
      <c r="E24" s="18">
        <v>150</v>
      </c>
    </row>
    <row r="25" spans="1:11">
      <c r="A25" s="12" t="s">
        <v>17</v>
      </c>
      <c r="B25" s="18">
        <v>370</v>
      </c>
      <c r="C25" s="17">
        <v>355.23</v>
      </c>
      <c r="D25" s="13" t="s">
        <v>5</v>
      </c>
      <c r="E25" s="18">
        <v>370</v>
      </c>
    </row>
    <row r="26" spans="1:11">
      <c r="A26" s="12" t="s">
        <v>18</v>
      </c>
      <c r="B26" s="18">
        <v>40</v>
      </c>
      <c r="C26" s="17">
        <v>35</v>
      </c>
      <c r="D26" s="13" t="s">
        <v>5</v>
      </c>
      <c r="E26" s="18">
        <v>40</v>
      </c>
    </row>
    <row r="27" spans="1:11">
      <c r="A27" s="12" t="s">
        <v>19</v>
      </c>
      <c r="B27" s="18">
        <v>95</v>
      </c>
      <c r="C27" s="17">
        <v>88.07</v>
      </c>
      <c r="D27" s="13"/>
      <c r="E27" s="18">
        <v>95</v>
      </c>
    </row>
    <row r="28" spans="1:11">
      <c r="A28" s="12" t="s">
        <v>20</v>
      </c>
      <c r="B28" s="18">
        <v>150</v>
      </c>
      <c r="C28" s="17">
        <v>150</v>
      </c>
      <c r="D28" s="13"/>
      <c r="E28" s="18">
        <v>150</v>
      </c>
    </row>
    <row r="29" spans="1:11">
      <c r="A29" s="12" t="s">
        <v>21</v>
      </c>
      <c r="B29" s="18">
        <v>1600</v>
      </c>
      <c r="C29" s="17">
        <v>100</v>
      </c>
      <c r="D29" s="13"/>
      <c r="E29" s="18">
        <v>1600</v>
      </c>
    </row>
    <row r="30" spans="1:11">
      <c r="A30" s="12" t="s">
        <v>22</v>
      </c>
      <c r="B30" s="18">
        <v>0</v>
      </c>
      <c r="C30" s="17">
        <v>0</v>
      </c>
      <c r="D30" s="13"/>
      <c r="E30" s="18">
        <v>0</v>
      </c>
    </row>
    <row r="31" spans="1:11">
      <c r="A31" s="12" t="s">
        <v>23</v>
      </c>
      <c r="B31" s="18">
        <v>1900</v>
      </c>
      <c r="C31" s="17">
        <v>1500</v>
      </c>
      <c r="D31" s="13"/>
      <c r="E31" s="18">
        <v>1900</v>
      </c>
    </row>
    <row r="32" spans="1:11">
      <c r="A32" s="12" t="s">
        <v>24</v>
      </c>
      <c r="B32" s="18">
        <v>250</v>
      </c>
      <c r="C32" s="17">
        <v>0</v>
      </c>
      <c r="D32" s="13"/>
      <c r="E32" s="18">
        <v>250</v>
      </c>
      <c r="F32" t="s">
        <v>5</v>
      </c>
      <c r="K32" s="14"/>
    </row>
    <row r="33" spans="1:10">
      <c r="A33" s="1" t="s">
        <v>25</v>
      </c>
      <c r="B33" s="20">
        <v>300</v>
      </c>
      <c r="C33" s="17">
        <v>0</v>
      </c>
      <c r="D33" s="13"/>
      <c r="E33" s="20">
        <v>300</v>
      </c>
    </row>
    <row r="34" spans="1:10">
      <c r="A34" s="1" t="s">
        <v>26</v>
      </c>
      <c r="B34" s="18">
        <v>30</v>
      </c>
      <c r="C34" s="17">
        <v>22.5</v>
      </c>
      <c r="D34" s="13"/>
      <c r="E34" s="18">
        <v>30</v>
      </c>
    </row>
    <row r="35" spans="1:10">
      <c r="A35" s="3" t="s">
        <v>27</v>
      </c>
      <c r="B35" s="9">
        <f>SUM(B18:B34)</f>
        <v>7600</v>
      </c>
      <c r="C35" s="9">
        <v>0</v>
      </c>
      <c r="D35" s="8">
        <f>SUM(C18:C34)</f>
        <v>4133.3099999999995</v>
      </c>
      <c r="E35" s="9">
        <f>SUM(E18:E34)</f>
        <v>7600</v>
      </c>
    </row>
    <row r="36" spans="1:10">
      <c r="A36" s="1"/>
      <c r="B36" s="14"/>
      <c r="C36" s="1"/>
      <c r="D36" s="13"/>
      <c r="E36" s="14"/>
    </row>
    <row r="37" spans="1:10">
      <c r="A37" s="3" t="s">
        <v>28</v>
      </c>
      <c r="B37" s="9" t="s">
        <v>5</v>
      </c>
      <c r="C37" s="1"/>
      <c r="D37" s="21">
        <v>11366.38</v>
      </c>
      <c r="E37" s="9">
        <f>SUM(E15-E35)</f>
        <v>0</v>
      </c>
    </row>
    <row r="38" spans="1:10">
      <c r="A38" s="1"/>
      <c r="B38" s="1"/>
      <c r="C38" s="1"/>
      <c r="D38" s="13"/>
      <c r="E38" s="1"/>
    </row>
    <row r="39" spans="1:10">
      <c r="A39" s="22" t="s">
        <v>45</v>
      </c>
      <c r="B39" s="23"/>
      <c r="C39" s="23"/>
      <c r="D39" s="8">
        <v>11914.16</v>
      </c>
      <c r="E39" s="23"/>
    </row>
    <row r="40" spans="1:10">
      <c r="A40" s="22" t="s">
        <v>29</v>
      </c>
      <c r="B40" s="23"/>
      <c r="C40" s="23"/>
      <c r="D40" s="8">
        <v>547.78</v>
      </c>
      <c r="E40" s="23"/>
      <c r="J40" t="s">
        <v>30</v>
      </c>
    </row>
    <row r="41" spans="1:10">
      <c r="A41" s="22" t="s">
        <v>31</v>
      </c>
      <c r="B41" s="23"/>
      <c r="C41" s="23"/>
      <c r="D41" s="8">
        <v>0</v>
      </c>
      <c r="E41" s="23"/>
    </row>
    <row r="42" spans="1:10">
      <c r="A42" s="19" t="s">
        <v>32</v>
      </c>
      <c r="B42" s="23"/>
      <c r="C42" s="23"/>
      <c r="D42" s="8">
        <f>SUM(D39-D40+D41)</f>
        <v>11366.38</v>
      </c>
      <c r="E42" s="23"/>
    </row>
    <row r="43" spans="1:10">
      <c r="A43" s="24" t="s">
        <v>33</v>
      </c>
      <c r="B43" s="25"/>
      <c r="C43" s="25"/>
      <c r="D43" s="25"/>
      <c r="E43" s="25"/>
    </row>
    <row r="44" spans="1:10">
      <c r="A44" s="22" t="s">
        <v>34</v>
      </c>
      <c r="B44" s="22" t="s">
        <v>35</v>
      </c>
      <c r="C44" s="26" t="s">
        <v>36</v>
      </c>
      <c r="D44" s="25"/>
      <c r="E44" s="25"/>
    </row>
    <row r="45" spans="1:10">
      <c r="A45" s="27" t="s">
        <v>46</v>
      </c>
      <c r="B45" s="28" t="s">
        <v>50</v>
      </c>
      <c r="C45" s="29">
        <v>150</v>
      </c>
    </row>
    <row r="46" spans="1:10">
      <c r="A46" s="19" t="s">
        <v>49</v>
      </c>
      <c r="B46" s="28" t="s">
        <v>48</v>
      </c>
      <c r="C46" s="29">
        <v>198.89</v>
      </c>
    </row>
    <row r="47" spans="1:10">
      <c r="A47" s="27" t="s">
        <v>47</v>
      </c>
      <c r="B47" s="28" t="s">
        <v>48</v>
      </c>
      <c r="C47" s="29">
        <v>198.89</v>
      </c>
    </row>
    <row r="48" spans="1:10">
      <c r="A48" s="27"/>
      <c r="B48" s="28"/>
      <c r="C48" s="29"/>
    </row>
    <row r="49" spans="1:4">
      <c r="A49" s="1" t="s">
        <v>5</v>
      </c>
      <c r="B49" s="1" t="s">
        <v>5</v>
      </c>
      <c r="C49" s="30">
        <f>SUM(C45:C48)</f>
        <v>547.78</v>
      </c>
    </row>
    <row r="50" spans="1:4">
      <c r="A50" s="31"/>
      <c r="B50" s="32"/>
      <c r="C50" s="33"/>
      <c r="D50" s="34"/>
    </row>
    <row r="51" spans="1:4">
      <c r="A51" s="22" t="s">
        <v>37</v>
      </c>
      <c r="B51" s="22" t="s">
        <v>38</v>
      </c>
      <c r="C51" s="26"/>
      <c r="D51" s="35"/>
    </row>
    <row r="52" spans="1:4">
      <c r="A52" s="1" t="s">
        <v>22</v>
      </c>
      <c r="B52" s="1">
        <v>2065</v>
      </c>
      <c r="C52" s="29"/>
    </row>
    <row r="53" spans="1:4">
      <c r="A53" s="1" t="s">
        <v>24</v>
      </c>
      <c r="B53" s="1">
        <v>2350</v>
      </c>
      <c r="C53" s="36"/>
    </row>
    <row r="54" spans="1:4">
      <c r="A54" s="1" t="s">
        <v>41</v>
      </c>
      <c r="B54" s="13">
        <f>SUM(D42-B52-B53)</f>
        <v>6951.3799999999992</v>
      </c>
      <c r="C54" s="36"/>
    </row>
    <row r="55" spans="1:4">
      <c r="A55" s="37" t="s">
        <v>39</v>
      </c>
      <c r="B55" s="1" t="s">
        <v>5</v>
      </c>
      <c r="C55" s="16">
        <f>SUM(B52:B54)</f>
        <v>11366.38</v>
      </c>
      <c r="D55" s="38"/>
    </row>
    <row r="56" spans="1:4">
      <c r="A56" s="39"/>
      <c r="B56" s="40"/>
      <c r="C56" s="40"/>
      <c r="D56" s="40"/>
    </row>
  </sheetData>
  <mergeCells count="3">
    <mergeCell ref="A1:F1"/>
    <mergeCell ref="A2:F2"/>
    <mergeCell ref="C3:D3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Dee.Smith</cp:lastModifiedBy>
  <cp:lastPrinted>2021-04-29T16:53:55Z</cp:lastPrinted>
  <dcterms:created xsi:type="dcterms:W3CDTF">2020-10-13T12:03:21Z</dcterms:created>
  <dcterms:modified xsi:type="dcterms:W3CDTF">2022-01-09T11:56:21Z</dcterms:modified>
</cp:coreProperties>
</file>